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ia\Desktop\"/>
    </mc:Choice>
  </mc:AlternateContent>
  <bookViews>
    <workbookView xWindow="0" yWindow="0" windowWidth="20490" windowHeight="7755"/>
  </bookViews>
  <sheets>
    <sheet name="Foai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71" i="1"/>
  <c r="C67" i="1"/>
  <c r="C63" i="1"/>
  <c r="C58" i="1"/>
  <c r="C55" i="1"/>
  <c r="C54" i="1"/>
  <c r="C49" i="1"/>
  <c r="C48" i="1"/>
  <c r="C36" i="1"/>
  <c r="C35" i="1"/>
  <c r="C27" i="1"/>
  <c r="C19" i="1"/>
  <c r="C11" i="1"/>
  <c r="C10" i="1"/>
  <c r="C7" i="1"/>
  <c r="C4" i="1"/>
</calcChain>
</file>

<file path=xl/sharedStrings.xml><?xml version="1.0" encoding="utf-8"?>
<sst xmlns="http://schemas.openxmlformats.org/spreadsheetml/2006/main" count="74" uniqueCount="74">
  <si>
    <t xml:space="preserve">Rezultat financiar (rd.4 - rd.5) </t>
  </si>
  <si>
    <t xml:space="preserve">Venituri extraordinare </t>
  </si>
  <si>
    <t xml:space="preserve">Cheltuieli extraordinare </t>
  </si>
  <si>
    <t xml:space="preserve">Venituri din exploatare </t>
  </si>
  <si>
    <t xml:space="preserve">Cheltuieli de exploatare </t>
  </si>
  <si>
    <t xml:space="preserve">Rezultat din exploatare (rd.1 - rd.2) </t>
  </si>
  <si>
    <t xml:space="preserve">Venituri financiare </t>
  </si>
  <si>
    <t xml:space="preserve">Cheltuieli financiare </t>
  </si>
  <si>
    <t xml:space="preserve">Rezultat extraordinar (rd.7 - rd.8) </t>
  </si>
  <si>
    <t xml:space="preserve">Rezultat brut (rd.3 + rd.6 + rd.9) </t>
  </si>
  <si>
    <t xml:space="preserve">Elemente similare veniturilor, din care: </t>
  </si>
  <si>
    <t xml:space="preserve">Elemente similare veniturilor potrivit art.19^3 lit. a) pct.1 din Codul Fiscal </t>
  </si>
  <si>
    <t xml:space="preserve">Elemente similare veniturilor din alte retratari </t>
  </si>
  <si>
    <t xml:space="preserve">Elemente similare veniturilor din reducerea sau anularea filtrelor prudentiale </t>
  </si>
  <si>
    <t xml:space="preserve">Elemente similare cheltuielilor, din care: </t>
  </si>
  <si>
    <t>Elemente similare cheltuielilor potrivit art.19^3 lit.. a) pct.2 din Codul Fiscal</t>
  </si>
  <si>
    <t xml:space="preserve">Elemente similare cheltuielilor din alte retratari </t>
  </si>
  <si>
    <t>Rezultat după includerea elementelor similare veniturilor/cheltuielilor (rd.10 + rd.11 - rd.12)</t>
  </si>
  <si>
    <t>Cheltuieli cu dobânzile şi diferenţele de curs valutar reportate din perioada precedentă</t>
  </si>
  <si>
    <t xml:space="preserve">Rezerva legală deductibilă </t>
  </si>
  <si>
    <t xml:space="preserve">Filtre prudentiale </t>
  </si>
  <si>
    <t xml:space="preserve">Provizioane fiscale, din care: </t>
  </si>
  <si>
    <t xml:space="preserve">Deduceri suplimentare pentru cercetare - dezvoltare </t>
  </si>
  <si>
    <t xml:space="preserve">Total deduceri (rd. 14 + rd. 15 + rd.16 + rd.17 + rd.18) </t>
  </si>
  <si>
    <t xml:space="preserve">Venituri din dividende, din care: </t>
  </si>
  <si>
    <t>Venituri din dividende primite de la o persoană juridică română, în condiţiile prevăzute de lege</t>
  </si>
  <si>
    <t>Venituri din dividende primite de la o persoană juridică străină, situată într-un stat terţ, în condiţiile prevăzute de lege</t>
  </si>
  <si>
    <t>Venituri din dividende primite de la o filială situată într-un stat membru U.E., în condiţiile prevăzute de lege</t>
  </si>
  <si>
    <t>Venituri din vânzarea /cesionarea titlurilor de participare, în condiţiile prevăzute de lege</t>
  </si>
  <si>
    <t>Venituri din lichidarea unei alte persoane juridice române sau unei persoane juridice strâine situate într-un stat cu care România are încheiată o convenţie de evitare a dublei impuneri</t>
  </si>
  <si>
    <t xml:space="preserve">Alte venituri neimpozabile </t>
  </si>
  <si>
    <t xml:space="preserve">Total venituri neimpozabile (rd. 20 + rd. 21 + rd.22 + rd.23) </t>
  </si>
  <si>
    <t xml:space="preserve">Profit /pierdere (rd. 13 - rd.19 - rd. 24) </t>
  </si>
  <si>
    <t xml:space="preserve">Cheltuieli cu impozitul pe profit datorat si impozitul pe profit amanat </t>
  </si>
  <si>
    <t xml:space="preserve">Cheltuieli cu impozitul pe profitul/ venitul realizat în străinătate </t>
  </si>
  <si>
    <t>Dobânzile/majorãrile de întârziere, amenzile, confiscãrile si penalitãtile de întârziere datorate cãtre autoritãtile române sau strãine</t>
  </si>
  <si>
    <t>Cheltuieli de protocol care depăşesc limita prevăzută de lege</t>
  </si>
  <si>
    <t>Cheltuieli de sponsorizare şi/sau mecenat, burse private, efectuate potrivit legii</t>
  </si>
  <si>
    <t xml:space="preserve">Cheltuieli cu amortizarea contabilă </t>
  </si>
  <si>
    <t>Cheltuieli cu provizioanele şi cu rezervele care depăşesc limita prevăzută de lege</t>
  </si>
  <si>
    <t>Cheltuieli cu dobânzile nedeductibile, care nu sunt reportate pentru perioada următoare</t>
  </si>
  <si>
    <t xml:space="preserve">Cheltuieli cu dobânzi şi diferenţe de curs valutar reportate pentru perioada următoare </t>
  </si>
  <si>
    <t>Total profit impozabil /pierdere fiscală pentru anul de raportare, înainte de reportarea pierderii (rd. 25 + rd. 37)</t>
  </si>
  <si>
    <t xml:space="preserve">Pierdere fiscală în perioada curentă, de reportat pentru perioada următoare </t>
  </si>
  <si>
    <t xml:space="preserve">Pierdere fiscală în perioada curentă transferata potrivit art.26 alin. (2) </t>
  </si>
  <si>
    <t>Pierdere fiscală în perioada curentă, primită de la persoana juridică cedentă, potrivit art.26 alin. (2)</t>
  </si>
  <si>
    <t xml:space="preserve">Pierdere fiscală de recuperat din anii precedenţi </t>
  </si>
  <si>
    <t>Profit impozabil/Pierdere fiscală, de recuperat în anii următori (rd.38 + rd.39 + rd.40 - rd.41 - rd.42)</t>
  </si>
  <si>
    <t>Impozit de 5% aplicat veniturilor din activităţi de natura barurilor de noapte, cluburilor de noapte, a discotecilor şi a cazinourilor sau pariurilor sportive</t>
  </si>
  <si>
    <t xml:space="preserve">Credit fiscal extern </t>
  </si>
  <si>
    <t>Total credit fiscal (rd.45.1 + rd.45.2 + rd.45.3)</t>
  </si>
  <si>
    <t xml:space="preserve">Impozit pe profit scutit, din care: </t>
  </si>
  <si>
    <t>45.2.1.</t>
  </si>
  <si>
    <t xml:space="preserve">Impozit pe profitul scutit, potrivit art.19^4 din Codul fiscal </t>
  </si>
  <si>
    <t xml:space="preserve">Scutiri, reduceri de impozit pe profit calculate potrivit legislaţiei în vigoare </t>
  </si>
  <si>
    <t>Impozit pe profit inainte de scaderea sumelor reprezentand sponsorizare si/sau mecenat si burse private (rd. 44 - rd. 45) &gt;=0</t>
  </si>
  <si>
    <t>Sume reprezentând sponsorizare şi/sau mecenat, burse private, în limita prevăzută de lege, din care:</t>
  </si>
  <si>
    <t xml:space="preserve">- din anul curent </t>
  </si>
  <si>
    <t>- reportate din perioada precedentă</t>
  </si>
  <si>
    <t>Impozit pe profit anual (rd. 46 - rd. 47) &gt;=0</t>
  </si>
  <si>
    <t>Impozit pe profit stabilit în urma inspectiei fiscale pentru anul fiscal de raportare si care se regaseste in indicatorii din formular</t>
  </si>
  <si>
    <t xml:space="preserve">Impozit pe profit declarat pentru anul de raportare prin formularul 100 </t>
  </si>
  <si>
    <t>Impozit pe veniturile microintreprinderilor declarat pentru anul de raportare prin formularul 100</t>
  </si>
  <si>
    <t xml:space="preserve">Diferenta de impozit pe profit datorat (rd.48 - rd.49 - rd.50 - rd.51) </t>
  </si>
  <si>
    <t>Diferenta de impozit pe profit de recuperat (rd.49 + rd.50 + rd.51 - rd.48)</t>
  </si>
  <si>
    <t>Nr. rand</t>
  </si>
  <si>
    <t>Suma(lei)</t>
  </si>
  <si>
    <t>Amortizare fiscală</t>
  </si>
  <si>
    <t xml:space="preserve">Alte sume deductibile, din care : </t>
  </si>
  <si>
    <t>Cheltuieli aferente veniturilor neimpozabile</t>
  </si>
  <si>
    <t xml:space="preserve">Alte cheltuieli nedeductibile </t>
  </si>
  <si>
    <t xml:space="preserve">Total cheltuieli nedeductibile (rd. 26 la rd. 36) </t>
  </si>
  <si>
    <t xml:space="preserve">Total impozit pe profit (rd.44.1+ rd.44.2), din care: </t>
  </si>
  <si>
    <t xml:space="preserve">Impozit aferent profitului ce se impune cu cota de 16%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</si>
</sst>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workbookViewId="0">
      <selection activeCell="F71" sqref="F71"/>
    </sheetView>
  </sheetViews>
  <sheetFormatPr defaultRowHeight="15" x14ac:dyDescent="0.25"/>
  <cols>
    <col min="1" max="1" width="83.85546875" style="1" customWidth="1"/>
    <col min="2" max="2" width="9" style="4" customWidth="1"/>
    <col min="3" max="3" width="7.85546875" customWidth="1"/>
  </cols>
  <sheetData>
    <row r="1" spans="1:3" x14ac:dyDescent="0.25">
      <c r="B1" s="5" t="s">
        <v>65</v>
      </c>
      <c r="C1" s="2" t="s">
        <v>66</v>
      </c>
    </row>
    <row r="2" spans="1:3" x14ac:dyDescent="0.25">
      <c r="A2" s="1" t="s">
        <v>3</v>
      </c>
      <c r="B2" s="4">
        <v>1</v>
      </c>
    </row>
    <row r="3" spans="1:3" x14ac:dyDescent="0.25">
      <c r="A3" s="1" t="s">
        <v>4</v>
      </c>
      <c r="B3" s="4">
        <v>2</v>
      </c>
    </row>
    <row r="4" spans="1:3" x14ac:dyDescent="0.25">
      <c r="A4" s="3" t="s">
        <v>5</v>
      </c>
      <c r="B4" s="4">
        <v>3</v>
      </c>
      <c r="C4">
        <f>C2-C3</f>
        <v>0</v>
      </c>
    </row>
    <row r="5" spans="1:3" x14ac:dyDescent="0.25">
      <c r="A5" s="1" t="s">
        <v>6</v>
      </c>
      <c r="B5" s="4">
        <v>4</v>
      </c>
    </row>
    <row r="6" spans="1:3" x14ac:dyDescent="0.25">
      <c r="A6" s="1" t="s">
        <v>7</v>
      </c>
      <c r="B6" s="4">
        <v>5</v>
      </c>
    </row>
    <row r="7" spans="1:3" x14ac:dyDescent="0.25">
      <c r="A7" s="3" t="s">
        <v>0</v>
      </c>
      <c r="B7" s="4">
        <v>6</v>
      </c>
      <c r="C7">
        <f>C5-C6</f>
        <v>0</v>
      </c>
    </row>
    <row r="8" spans="1:3" x14ac:dyDescent="0.25">
      <c r="A8" s="1" t="s">
        <v>1</v>
      </c>
      <c r="B8" s="4">
        <v>7</v>
      </c>
    </row>
    <row r="9" spans="1:3" x14ac:dyDescent="0.25">
      <c r="A9" s="1" t="s">
        <v>2</v>
      </c>
      <c r="B9" s="4">
        <v>8</v>
      </c>
    </row>
    <row r="10" spans="1:3" s="2" customFormat="1" x14ac:dyDescent="0.25">
      <c r="A10" s="3" t="s">
        <v>8</v>
      </c>
      <c r="B10" s="5">
        <v>9</v>
      </c>
      <c r="C10" s="2">
        <f>C8-C9</f>
        <v>0</v>
      </c>
    </row>
    <row r="11" spans="1:3" s="2" customFormat="1" x14ac:dyDescent="0.25">
      <c r="A11" s="3" t="s">
        <v>9</v>
      </c>
      <c r="B11" s="5">
        <v>10</v>
      </c>
      <c r="C11" s="2">
        <f>C4+C7+C10</f>
        <v>0</v>
      </c>
    </row>
    <row r="12" spans="1:3" x14ac:dyDescent="0.25">
      <c r="A12" s="1" t="s">
        <v>10</v>
      </c>
      <c r="B12" s="4">
        <v>11</v>
      </c>
    </row>
    <row r="13" spans="1:3" x14ac:dyDescent="0.25">
      <c r="A13" s="1" t="s">
        <v>11</v>
      </c>
      <c r="B13" s="4">
        <v>11.1</v>
      </c>
    </row>
    <row r="14" spans="1:3" x14ac:dyDescent="0.25">
      <c r="A14" s="1" t="s">
        <v>12</v>
      </c>
      <c r="B14" s="4">
        <v>11.2</v>
      </c>
    </row>
    <row r="15" spans="1:3" x14ac:dyDescent="0.25">
      <c r="A15" s="1" t="s">
        <v>13</v>
      </c>
      <c r="B15" s="4">
        <v>11.3</v>
      </c>
    </row>
    <row r="16" spans="1:3" x14ac:dyDescent="0.25">
      <c r="A16" s="1" t="s">
        <v>14</v>
      </c>
      <c r="B16" s="4">
        <v>12</v>
      </c>
    </row>
    <row r="17" spans="1:3" x14ac:dyDescent="0.25">
      <c r="A17" s="1" t="s">
        <v>15</v>
      </c>
      <c r="B17" s="4">
        <v>12.1</v>
      </c>
    </row>
    <row r="18" spans="1:3" x14ac:dyDescent="0.25">
      <c r="A18" s="1" t="s">
        <v>16</v>
      </c>
      <c r="B18" s="4">
        <v>12.2</v>
      </c>
    </row>
    <row r="19" spans="1:3" s="2" customFormat="1" ht="30" x14ac:dyDescent="0.25">
      <c r="A19" s="3" t="s">
        <v>17</v>
      </c>
      <c r="B19" s="5">
        <v>13</v>
      </c>
      <c r="C19" s="2">
        <f>C11+C12-C16</f>
        <v>0</v>
      </c>
    </row>
    <row r="20" spans="1:3" x14ac:dyDescent="0.25">
      <c r="A20" s="1" t="s">
        <v>67</v>
      </c>
      <c r="B20" s="4">
        <v>14</v>
      </c>
    </row>
    <row r="21" spans="1:3" x14ac:dyDescent="0.25">
      <c r="A21" s="1" t="s">
        <v>18</v>
      </c>
      <c r="B21" s="4">
        <v>15</v>
      </c>
    </row>
    <row r="22" spans="1:3" x14ac:dyDescent="0.25">
      <c r="A22" s="1" t="s">
        <v>19</v>
      </c>
      <c r="B22" s="4">
        <v>16</v>
      </c>
    </row>
    <row r="23" spans="1:3" x14ac:dyDescent="0.25">
      <c r="A23" s="1" t="s">
        <v>21</v>
      </c>
      <c r="B23" s="4">
        <v>17</v>
      </c>
    </row>
    <row r="24" spans="1:3" x14ac:dyDescent="0.25">
      <c r="A24" s="1" t="s">
        <v>20</v>
      </c>
      <c r="B24" s="4">
        <v>17.100000000000001</v>
      </c>
    </row>
    <row r="25" spans="1:3" x14ac:dyDescent="0.25">
      <c r="A25" s="1" t="s">
        <v>68</v>
      </c>
      <c r="B25" s="4">
        <v>18</v>
      </c>
    </row>
    <row r="26" spans="1:3" x14ac:dyDescent="0.25">
      <c r="A26" s="1" t="s">
        <v>22</v>
      </c>
      <c r="B26" s="4">
        <v>18.100000000000001</v>
      </c>
    </row>
    <row r="27" spans="1:3" x14ac:dyDescent="0.25">
      <c r="A27" s="3" t="s">
        <v>23</v>
      </c>
      <c r="B27" s="4">
        <v>19</v>
      </c>
      <c r="C27">
        <f>C20+C21+C22+C23+C25</f>
        <v>0</v>
      </c>
    </row>
    <row r="28" spans="1:3" x14ac:dyDescent="0.25">
      <c r="A28" s="6" t="s">
        <v>24</v>
      </c>
      <c r="B28" s="7">
        <v>20</v>
      </c>
    </row>
    <row r="29" spans="1:3" ht="30" x14ac:dyDescent="0.25">
      <c r="A29" s="6" t="s">
        <v>25</v>
      </c>
      <c r="B29" s="7">
        <v>20.100000000000001</v>
      </c>
    </row>
    <row r="30" spans="1:3" ht="30" x14ac:dyDescent="0.25">
      <c r="A30" s="6" t="s">
        <v>26</v>
      </c>
      <c r="B30" s="7">
        <v>20.2</v>
      </c>
    </row>
    <row r="31" spans="1:3" ht="30" x14ac:dyDescent="0.25">
      <c r="A31" s="6" t="s">
        <v>27</v>
      </c>
      <c r="B31" s="7">
        <v>20.3</v>
      </c>
    </row>
    <row r="32" spans="1:3" x14ac:dyDescent="0.25">
      <c r="A32" s="6" t="s">
        <v>28</v>
      </c>
      <c r="B32" s="7">
        <v>21</v>
      </c>
    </row>
    <row r="33" spans="1:3" ht="45" x14ac:dyDescent="0.25">
      <c r="A33" s="6" t="s">
        <v>29</v>
      </c>
      <c r="B33" s="7">
        <v>22</v>
      </c>
    </row>
    <row r="34" spans="1:3" x14ac:dyDescent="0.25">
      <c r="A34" s="1" t="s">
        <v>30</v>
      </c>
      <c r="B34" s="4">
        <v>23</v>
      </c>
    </row>
    <row r="35" spans="1:3" x14ac:dyDescent="0.25">
      <c r="A35" s="3" t="s">
        <v>31</v>
      </c>
      <c r="B35" s="5">
        <v>24</v>
      </c>
      <c r="C35">
        <f>C28+C32+C33+C34</f>
        <v>0</v>
      </c>
    </row>
    <row r="36" spans="1:3" x14ac:dyDescent="0.25">
      <c r="A36" s="3" t="s">
        <v>32</v>
      </c>
      <c r="B36" s="5">
        <v>25</v>
      </c>
      <c r="C36">
        <f>C19-C27-C35</f>
        <v>0</v>
      </c>
    </row>
    <row r="37" spans="1:3" x14ac:dyDescent="0.25">
      <c r="A37" s="1" t="s">
        <v>33</v>
      </c>
      <c r="B37" s="4">
        <v>26</v>
      </c>
    </row>
    <row r="38" spans="1:3" x14ac:dyDescent="0.25">
      <c r="A38" s="1" t="s">
        <v>34</v>
      </c>
      <c r="B38" s="4">
        <v>27</v>
      </c>
    </row>
    <row r="39" spans="1:3" ht="30" x14ac:dyDescent="0.25">
      <c r="A39" s="1" t="s">
        <v>35</v>
      </c>
      <c r="B39" s="4">
        <v>28</v>
      </c>
    </row>
    <row r="40" spans="1:3" x14ac:dyDescent="0.25">
      <c r="A40" s="1" t="s">
        <v>36</v>
      </c>
      <c r="B40" s="4">
        <v>29</v>
      </c>
    </row>
    <row r="41" spans="1:3" x14ac:dyDescent="0.25">
      <c r="A41" s="1" t="s">
        <v>37</v>
      </c>
      <c r="B41" s="4">
        <v>30</v>
      </c>
    </row>
    <row r="42" spans="1:3" x14ac:dyDescent="0.25">
      <c r="A42" s="1" t="s">
        <v>38</v>
      </c>
      <c r="B42" s="4">
        <v>31</v>
      </c>
    </row>
    <row r="43" spans="1:3" x14ac:dyDescent="0.25">
      <c r="A43" s="1" t="s">
        <v>39</v>
      </c>
      <c r="B43" s="4">
        <v>32</v>
      </c>
    </row>
    <row r="44" spans="1:3" x14ac:dyDescent="0.25">
      <c r="A44" s="1" t="s">
        <v>40</v>
      </c>
      <c r="B44" s="4">
        <v>33</v>
      </c>
    </row>
    <row r="45" spans="1:3" x14ac:dyDescent="0.25">
      <c r="A45" s="1" t="s">
        <v>41</v>
      </c>
      <c r="B45" s="4">
        <v>34</v>
      </c>
    </row>
    <row r="46" spans="1:3" x14ac:dyDescent="0.25">
      <c r="A46" s="1" t="s">
        <v>69</v>
      </c>
      <c r="B46" s="4">
        <v>35</v>
      </c>
    </row>
    <row r="47" spans="1:3" x14ac:dyDescent="0.25">
      <c r="A47" s="1" t="s">
        <v>70</v>
      </c>
      <c r="B47" s="4">
        <v>36</v>
      </c>
    </row>
    <row r="48" spans="1:3" x14ac:dyDescent="0.25">
      <c r="A48" s="3" t="s">
        <v>71</v>
      </c>
      <c r="B48" s="5">
        <v>37</v>
      </c>
      <c r="C48" s="2">
        <f>SUM(C37:C47)</f>
        <v>0</v>
      </c>
    </row>
    <row r="49" spans="1:3" ht="30" x14ac:dyDescent="0.25">
      <c r="A49" s="3" t="s">
        <v>42</v>
      </c>
      <c r="B49" s="5">
        <v>38</v>
      </c>
      <c r="C49" s="2">
        <f>C36+C48</f>
        <v>0</v>
      </c>
    </row>
    <row r="50" spans="1:3" x14ac:dyDescent="0.25">
      <c r="A50" s="1" t="s">
        <v>43</v>
      </c>
      <c r="B50" s="4">
        <v>39</v>
      </c>
    </row>
    <row r="51" spans="1:3" x14ac:dyDescent="0.25">
      <c r="A51" s="1" t="s">
        <v>44</v>
      </c>
      <c r="B51" s="4">
        <v>40</v>
      </c>
    </row>
    <row r="52" spans="1:3" ht="30" x14ac:dyDescent="0.25">
      <c r="A52" s="1" t="s">
        <v>45</v>
      </c>
      <c r="B52" s="4">
        <v>41</v>
      </c>
    </row>
    <row r="53" spans="1:3" x14ac:dyDescent="0.25">
      <c r="A53" s="1" t="s">
        <v>46</v>
      </c>
      <c r="B53" s="4">
        <v>42</v>
      </c>
    </row>
    <row r="54" spans="1:3" ht="30" x14ac:dyDescent="0.25">
      <c r="A54" s="3" t="s">
        <v>47</v>
      </c>
      <c r="B54" s="4">
        <v>43</v>
      </c>
      <c r="C54">
        <f>C49+C50+C51-C52-C53</f>
        <v>0</v>
      </c>
    </row>
    <row r="55" spans="1:3" x14ac:dyDescent="0.25">
      <c r="A55" s="3" t="s">
        <v>72</v>
      </c>
      <c r="B55" s="4">
        <v>44</v>
      </c>
      <c r="C55">
        <f>C56+C57</f>
        <v>0</v>
      </c>
    </row>
    <row r="56" spans="1:3" x14ac:dyDescent="0.25">
      <c r="A56" s="1" t="s">
        <v>73</v>
      </c>
      <c r="B56" s="4">
        <v>44.1</v>
      </c>
    </row>
    <row r="57" spans="1:3" ht="30" x14ac:dyDescent="0.25">
      <c r="A57" s="1" t="s">
        <v>48</v>
      </c>
      <c r="B57" s="4">
        <v>44.2</v>
      </c>
    </row>
    <row r="58" spans="1:3" x14ac:dyDescent="0.25">
      <c r="A58" s="3" t="s">
        <v>50</v>
      </c>
      <c r="B58" s="5">
        <v>45</v>
      </c>
      <c r="C58" s="2">
        <f>C59+C60+C62</f>
        <v>0</v>
      </c>
    </row>
    <row r="59" spans="1:3" x14ac:dyDescent="0.25">
      <c r="A59" s="1" t="s">
        <v>49</v>
      </c>
      <c r="B59" s="4">
        <v>45.1</v>
      </c>
    </row>
    <row r="60" spans="1:3" x14ac:dyDescent="0.25">
      <c r="A60" s="1" t="s">
        <v>51</v>
      </c>
      <c r="B60" s="4">
        <v>45.2</v>
      </c>
    </row>
    <row r="61" spans="1:3" x14ac:dyDescent="0.25">
      <c r="A61" s="1" t="s">
        <v>53</v>
      </c>
      <c r="B61" s="4" t="s">
        <v>52</v>
      </c>
    </row>
    <row r="62" spans="1:3" x14ac:dyDescent="0.25">
      <c r="A62" s="1" t="s">
        <v>54</v>
      </c>
      <c r="B62" s="4">
        <v>45.3</v>
      </c>
    </row>
    <row r="63" spans="1:3" s="2" customFormat="1" ht="30" x14ac:dyDescent="0.25">
      <c r="A63" s="3" t="s">
        <v>55</v>
      </c>
      <c r="B63" s="5">
        <v>46</v>
      </c>
      <c r="C63" s="2">
        <f>C55-C58</f>
        <v>0</v>
      </c>
    </row>
    <row r="64" spans="1:3" ht="30" x14ac:dyDescent="0.25">
      <c r="A64" s="1" t="s">
        <v>56</v>
      </c>
      <c r="B64" s="4">
        <v>47</v>
      </c>
    </row>
    <row r="65" spans="1:3" x14ac:dyDescent="0.25">
      <c r="A65" s="8" t="s">
        <v>57</v>
      </c>
      <c r="B65" s="7">
        <v>47.1</v>
      </c>
      <c r="C65" s="9"/>
    </row>
    <row r="66" spans="1:3" x14ac:dyDescent="0.25">
      <c r="A66" s="8" t="s">
        <v>58</v>
      </c>
      <c r="B66" s="7">
        <v>47.2</v>
      </c>
      <c r="C66" s="9"/>
    </row>
    <row r="67" spans="1:3" x14ac:dyDescent="0.25">
      <c r="A67" s="3" t="s">
        <v>59</v>
      </c>
      <c r="B67" s="4">
        <v>48</v>
      </c>
      <c r="C67">
        <f>C63-C64</f>
        <v>0</v>
      </c>
    </row>
    <row r="68" spans="1:3" ht="30" x14ac:dyDescent="0.25">
      <c r="A68" s="1" t="s">
        <v>60</v>
      </c>
      <c r="B68" s="4">
        <v>49</v>
      </c>
    </row>
    <row r="69" spans="1:3" x14ac:dyDescent="0.25">
      <c r="A69" s="1" t="s">
        <v>61</v>
      </c>
      <c r="B69" s="4">
        <v>50</v>
      </c>
    </row>
    <row r="70" spans="1:3" ht="30" x14ac:dyDescent="0.25">
      <c r="A70" s="1" t="s">
        <v>62</v>
      </c>
      <c r="B70" s="4">
        <v>51</v>
      </c>
    </row>
    <row r="71" spans="1:3" x14ac:dyDescent="0.25">
      <c r="A71" s="3" t="s">
        <v>63</v>
      </c>
      <c r="B71" s="5">
        <v>52</v>
      </c>
      <c r="C71" s="2">
        <f>C67-C68-C69-C70</f>
        <v>0</v>
      </c>
    </row>
    <row r="72" spans="1:3" x14ac:dyDescent="0.25">
      <c r="A72" s="3" t="s">
        <v>64</v>
      </c>
      <c r="B72" s="5">
        <v>53</v>
      </c>
      <c r="C72" s="2">
        <f>C68+C69+C70-C67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Mircea</dc:creator>
  <cp:lastModifiedBy>Delia Mircea</cp:lastModifiedBy>
  <dcterms:created xsi:type="dcterms:W3CDTF">2015-02-23T08:13:52Z</dcterms:created>
  <dcterms:modified xsi:type="dcterms:W3CDTF">2015-02-23T08:40:40Z</dcterms:modified>
</cp:coreProperties>
</file>