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510" xr2:uid="{00000000-000D-0000-FFFF-FFFF00000000}"/>
  </bookViews>
  <sheets>
    <sheet name="Foai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/>
  <c r="D67" i="1"/>
  <c r="D63" i="1"/>
  <c r="D57" i="1"/>
  <c r="D54" i="1"/>
  <c r="D53" i="1"/>
  <c r="D48" i="1"/>
  <c r="D47" i="1"/>
  <c r="D35" i="1"/>
  <c r="D34" i="1"/>
  <c r="D26" i="1"/>
  <c r="D15" i="1"/>
  <c r="D8" i="1"/>
  <c r="D7" i="1"/>
  <c r="D4" i="1"/>
</calcChain>
</file>

<file path=xl/sharedStrings.xml><?xml version="1.0" encoding="utf-8"?>
<sst xmlns="http://schemas.openxmlformats.org/spreadsheetml/2006/main" count="82" uniqueCount="77">
  <si>
    <t xml:space="preserve">Rezultat financiar (rd.4 - rd.5) </t>
  </si>
  <si>
    <t xml:space="preserve">Venituri din exploatare </t>
  </si>
  <si>
    <t xml:space="preserve">Cheltuieli de exploatare </t>
  </si>
  <si>
    <t xml:space="preserve">Rezultat din exploatare (rd.1 - rd.2) </t>
  </si>
  <si>
    <t xml:space="preserve">Venituri financiare </t>
  </si>
  <si>
    <t xml:space="preserve">Cheltuieli financiare </t>
  </si>
  <si>
    <t xml:space="preserve">Elemente similare veniturilor, din care: </t>
  </si>
  <si>
    <t xml:space="preserve">Elemente similare veniturilor din alte retratari </t>
  </si>
  <si>
    <t xml:space="preserve">Elemente similare veniturilor din reducerea sau anularea filtrelor prudentiale </t>
  </si>
  <si>
    <t xml:space="preserve">Elemente similare cheltuielilor, din care: </t>
  </si>
  <si>
    <t xml:space="preserve">Elemente similare cheltuielilor din alte retratari </t>
  </si>
  <si>
    <t>Cheltuieli cu dobânzile şi diferenţele de curs valutar reportate din perioada precedentă</t>
  </si>
  <si>
    <t xml:space="preserve">Rezerva legală deductibilă </t>
  </si>
  <si>
    <t xml:space="preserve">Filtre prudentiale </t>
  </si>
  <si>
    <t xml:space="preserve">Provizioane fiscale, din care: </t>
  </si>
  <si>
    <t xml:space="preserve">Deduceri suplimentare pentru cercetare - dezvoltare </t>
  </si>
  <si>
    <t>Venituri din dividende primite de la o persoană juridică străină, situată într-un stat terţ, în condiţiile prevăzute de lege</t>
  </si>
  <si>
    <t>Venituri din dividende primite de la o filială situată într-un stat membru U.E., în condiţiile prevăzute de lege</t>
  </si>
  <si>
    <t>Venituri din lichidarea unei alte persoane juridice române sau unei persoane juridice strâine situate într-un stat cu care România are încheiată o convenţie de evitare a dublei impuneri</t>
  </si>
  <si>
    <t xml:space="preserve">Alte venituri neimpozabile </t>
  </si>
  <si>
    <t xml:space="preserve">Cheltuieli cu impozitul pe profit datorat si impozitul pe profit amanat </t>
  </si>
  <si>
    <t xml:space="preserve">Cheltuieli cu impozitul pe profitul/ venitul realizat în străinătate </t>
  </si>
  <si>
    <t>Dobânzile/majorãrile de întârziere, amenzile, confiscãrile si penalitãtile de întârziere datorate cãtre autoritãtile române sau strãine</t>
  </si>
  <si>
    <t>Cheltuieli de protocol care depăşesc limita prevăzută de lege</t>
  </si>
  <si>
    <t>Cheltuieli de sponsorizare şi/sau mecenat, burse private, efectuate potrivit legii</t>
  </si>
  <si>
    <t xml:space="preserve">Cheltuieli cu amortizarea contabilă </t>
  </si>
  <si>
    <t>Cheltuieli cu dobânzile nedeductibile, care nu sunt reportate pentru perioada următoare</t>
  </si>
  <si>
    <t xml:space="preserve">Cheltuieli cu dobânzi şi diferenţe de curs valutar reportate pentru perioada următoare </t>
  </si>
  <si>
    <t xml:space="preserve">Pierdere fiscală în perioada curentă, de reportat pentru perioada următoare </t>
  </si>
  <si>
    <t xml:space="preserve">Pierdere fiscală de recuperat din anii precedenţi </t>
  </si>
  <si>
    <t xml:space="preserve">Credit fiscal extern </t>
  </si>
  <si>
    <t xml:space="preserve">Impozit pe profit scutit, din care: </t>
  </si>
  <si>
    <t>Sume reprezentând sponsorizare şi/sau mecenat, burse private, în limita prevăzută de lege, din care:</t>
  </si>
  <si>
    <t xml:space="preserve">- din anul curent </t>
  </si>
  <si>
    <t>- reportate din perioada precedentă</t>
  </si>
  <si>
    <t>Impozit pe profit stabilit în urma inspectiei fiscale pentru anul fiscal de raportare si care se regaseste in indicatorii din formular</t>
  </si>
  <si>
    <t>Nr. rand</t>
  </si>
  <si>
    <t>Suma(lei)</t>
  </si>
  <si>
    <t xml:space="preserve">Alte sume deductibile, din care : </t>
  </si>
  <si>
    <t>Cheltuieli aferente veniturilor neimpozabile</t>
  </si>
  <si>
    <t xml:space="preserve">Alte cheltuieli nedeductibile </t>
  </si>
  <si>
    <t xml:space="preserve">Impozit aferent profitului ce se impune cu cota de 16% </t>
  </si>
  <si>
    <t xml:space="preserve">Rezultat brut (rd.3 + rd.6 ) </t>
  </si>
  <si>
    <t xml:space="preserve">Elemente similare veniturilor potrivit art.46 din Codul Fiscal </t>
  </si>
  <si>
    <t>Rezultat după includerea elementelor similare veniturilor/cheltuielilor (rd.7 + rd.8 - rd.9)</t>
  </si>
  <si>
    <t>Amortizare fiscală, din care:</t>
  </si>
  <si>
    <t>Amortizare fiscala integrala a mijloacelor fixe destinate prevenirii accidentelor de munca si bolilor profesionale</t>
  </si>
  <si>
    <t>Amortizare fiscala integrala a mijloacelor fixe destinate infiintarii si functionarii cabinetelor medicale</t>
  </si>
  <si>
    <t>Amortizare fiscala integrala a mijloacelor fixe care la data intrarii in patrimoniu au o valoare fiscala mai mica decat limita stabilita prin hotarare a Guvernului</t>
  </si>
  <si>
    <t xml:space="preserve">Total deduceri (rd. 11 + rd. 12 + rd.13 + rd.14 + rd.15) </t>
  </si>
  <si>
    <t xml:space="preserve">Venituri neimpozabile din dividende, din care: </t>
  </si>
  <si>
    <t>Venituri din dividende primite de la o persoană juridică română</t>
  </si>
  <si>
    <t>Venituri din evaluarea/reevaluarea/vânzarea /cesionarea titlurilor de participare, în condiţiile prevăzute de lege</t>
  </si>
  <si>
    <t xml:space="preserve">Total venituri neimpozabile (rd. 17 + rd. 18 + rd.19 + rd.20) </t>
  </si>
  <si>
    <t xml:space="preserve">Profit /pierdere (rd. 10 - rd.16 - rd. 21) </t>
  </si>
  <si>
    <t>Cheltuieli cu provizioanele/ajustarile pentru depreciere/şi a rezervelor peste limitele sau in alte conditii decat cele prevăzute de lege</t>
  </si>
  <si>
    <t xml:space="preserve">Total cheltuieli nedeductibile (rd. 23 la rd. 33) </t>
  </si>
  <si>
    <t>Total profit impozabil /pierdere fiscală pentru anul de raportare, înainte de reportarea pierderii (rd. 22 + rd. 34)</t>
  </si>
  <si>
    <t>Pierdere fiscală în perioada curentă transferata potrivit art.31 alin. (2) din Codul fiscal</t>
  </si>
  <si>
    <t>Pierdere fiscală în perioada curentă, primită de la persoana juridică cedentă, potrivit art.31 alin. (2) din Codul fiscal</t>
  </si>
  <si>
    <t>Profit impozabil/Pierdere fiscală, de recuperat în anii următori (rd.35 + rd.36 + rd.37 - rd.38 - rd.39)</t>
  </si>
  <si>
    <t xml:space="preserve">Total impozit pe profit (rd.41.1+ rd.41.2), din care: </t>
  </si>
  <si>
    <t xml:space="preserve">Impozit de 5% aplicat veniturilor din activităţi de natura barurilor de noapte, cluburilor de noapte, a discotecilor sau  cazinourilor </t>
  </si>
  <si>
    <t>Total credit fiscal (rd.42.1 + rd.42.2 + rd.42.3)</t>
  </si>
  <si>
    <t xml:space="preserve">Impozit pe profitul scutit, potrivit art.22 din Codul fiscal </t>
  </si>
  <si>
    <t>42.2.2</t>
  </si>
  <si>
    <t>42.2.1</t>
  </si>
  <si>
    <t xml:space="preserve">Impozit pe profitul scutit, potrivit art.22.1  din Codul fiscal </t>
  </si>
  <si>
    <t>Scutiri si reduceri de impozit pe profit calculate ca urmare a legislatiei in vigoare</t>
  </si>
  <si>
    <t xml:space="preserve">Impozit pe profit inainte de scaderea sumelor reprezentand sponsorizare si/sau mecenat si burse private (rd. 41- rd. 42) </t>
  </si>
  <si>
    <t>44.1.</t>
  </si>
  <si>
    <t>44.2.</t>
  </si>
  <si>
    <t xml:space="preserve">Impozit pe profit anual (rd. 43 - rd. 44) </t>
  </si>
  <si>
    <t>Reducerea de 5% a impozitului pe profit conform OG 23/2017</t>
  </si>
  <si>
    <t>Impozit pe profit declarat pentru anul de raportare prin formularul 100 /impozit retinut la sursa in anul de raportare</t>
  </si>
  <si>
    <t xml:space="preserve">Diferenta de impozit pe profit datorat ((rd.45 - 46) - (rd.47 + rd.48) </t>
  </si>
  <si>
    <t>Diferenta de impozit pe profit de recuperat ((rd.47 + rd.48) -( rd.45 - rd.46))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</si>
</sst>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quotePrefix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2"/>
  <sheetViews>
    <sheetView tabSelected="1" topLeftCell="A58" workbookViewId="0">
      <selection activeCell="I13" sqref="I13"/>
    </sheetView>
  </sheetViews>
  <sheetFormatPr defaultRowHeight="15" x14ac:dyDescent="0.25"/>
  <cols>
    <col min="1" max="1" width="9" style="3" customWidth="1"/>
    <col min="2" max="2" width="83.85546875" style="1" customWidth="1"/>
    <col min="3" max="3" width="9" style="3" customWidth="1"/>
    <col min="4" max="4" width="13.140625" customWidth="1"/>
  </cols>
  <sheetData>
    <row r="1" spans="1:4" x14ac:dyDescent="0.25">
      <c r="A1" s="5" t="s">
        <v>36</v>
      </c>
      <c r="B1" s="6"/>
      <c r="C1" s="5" t="s">
        <v>36</v>
      </c>
      <c r="D1" s="7" t="s">
        <v>37</v>
      </c>
    </row>
    <row r="2" spans="1:4" x14ac:dyDescent="0.25">
      <c r="A2" s="8">
        <v>1</v>
      </c>
      <c r="B2" s="6" t="s">
        <v>1</v>
      </c>
      <c r="C2" s="8">
        <v>1</v>
      </c>
      <c r="D2" s="9"/>
    </row>
    <row r="3" spans="1:4" x14ac:dyDescent="0.25">
      <c r="A3" s="8">
        <v>2</v>
      </c>
      <c r="B3" s="6" t="s">
        <v>2</v>
      </c>
      <c r="C3" s="8">
        <v>2</v>
      </c>
      <c r="D3" s="9"/>
    </row>
    <row r="4" spans="1:4" x14ac:dyDescent="0.25">
      <c r="A4" s="8">
        <v>3</v>
      </c>
      <c r="B4" s="10" t="s">
        <v>3</v>
      </c>
      <c r="C4" s="8">
        <v>3</v>
      </c>
      <c r="D4" s="7">
        <f>D2-D3</f>
        <v>0</v>
      </c>
    </row>
    <row r="5" spans="1:4" x14ac:dyDescent="0.25">
      <c r="A5" s="8">
        <v>4</v>
      </c>
      <c r="B5" s="6" t="s">
        <v>4</v>
      </c>
      <c r="C5" s="8">
        <v>4</v>
      </c>
      <c r="D5" s="9"/>
    </row>
    <row r="6" spans="1:4" x14ac:dyDescent="0.25">
      <c r="A6" s="8">
        <v>5</v>
      </c>
      <c r="B6" s="6" t="s">
        <v>5</v>
      </c>
      <c r="C6" s="8">
        <v>5</v>
      </c>
      <c r="D6" s="9"/>
    </row>
    <row r="7" spans="1:4" x14ac:dyDescent="0.25">
      <c r="A7" s="8">
        <v>6</v>
      </c>
      <c r="B7" s="10" t="s">
        <v>0</v>
      </c>
      <c r="C7" s="8">
        <v>6</v>
      </c>
      <c r="D7" s="11">
        <f>D5-D6</f>
        <v>0</v>
      </c>
    </row>
    <row r="8" spans="1:4" s="2" customFormat="1" x14ac:dyDescent="0.25">
      <c r="A8" s="5">
        <v>7</v>
      </c>
      <c r="B8" s="10" t="s">
        <v>42</v>
      </c>
      <c r="C8" s="5">
        <v>7</v>
      </c>
      <c r="D8" s="7">
        <f>D4+D7</f>
        <v>0</v>
      </c>
    </row>
    <row r="9" spans="1:4" x14ac:dyDescent="0.25">
      <c r="A9" s="8">
        <v>8</v>
      </c>
      <c r="B9" s="6" t="s">
        <v>6</v>
      </c>
      <c r="C9" s="8">
        <v>8</v>
      </c>
      <c r="D9" s="9"/>
    </row>
    <row r="10" spans="1:4" x14ac:dyDescent="0.25">
      <c r="A10" s="8">
        <v>8.1</v>
      </c>
      <c r="B10" s="6" t="s">
        <v>43</v>
      </c>
      <c r="C10" s="8">
        <v>8.1</v>
      </c>
      <c r="D10" s="9"/>
    </row>
    <row r="11" spans="1:4" x14ac:dyDescent="0.25">
      <c r="A11" s="8">
        <v>8.1999999999999993</v>
      </c>
      <c r="B11" s="6" t="s">
        <v>7</v>
      </c>
      <c r="C11" s="8">
        <v>8.1999999999999993</v>
      </c>
      <c r="D11" s="9"/>
    </row>
    <row r="12" spans="1:4" x14ac:dyDescent="0.25">
      <c r="A12" s="8">
        <v>8.3000000000000007</v>
      </c>
      <c r="B12" s="6" t="s">
        <v>8</v>
      </c>
      <c r="C12" s="8">
        <v>8.3000000000000007</v>
      </c>
      <c r="D12" s="9"/>
    </row>
    <row r="13" spans="1:4" x14ac:dyDescent="0.25">
      <c r="A13" s="8">
        <v>9</v>
      </c>
      <c r="B13" s="6" t="s">
        <v>9</v>
      </c>
      <c r="C13" s="8">
        <v>9</v>
      </c>
      <c r="D13" s="9"/>
    </row>
    <row r="14" spans="1:4" x14ac:dyDescent="0.25">
      <c r="A14" s="8">
        <v>9.1</v>
      </c>
      <c r="B14" s="6" t="s">
        <v>10</v>
      </c>
      <c r="C14" s="8">
        <v>9.1</v>
      </c>
      <c r="D14" s="9"/>
    </row>
    <row r="15" spans="1:4" s="2" customFormat="1" ht="15" customHeight="1" x14ac:dyDescent="0.25">
      <c r="A15" s="5">
        <v>10</v>
      </c>
      <c r="B15" s="10" t="s">
        <v>44</v>
      </c>
      <c r="C15" s="5">
        <v>10</v>
      </c>
      <c r="D15" s="7">
        <f>D8+D9-D13</f>
        <v>0</v>
      </c>
    </row>
    <row r="16" spans="1:4" x14ac:dyDescent="0.25">
      <c r="A16" s="8">
        <v>11</v>
      </c>
      <c r="B16" s="6" t="s">
        <v>45</v>
      </c>
      <c r="C16" s="8">
        <v>11</v>
      </c>
      <c r="D16" s="9"/>
    </row>
    <row r="17" spans="1:4" ht="30" x14ac:dyDescent="0.25">
      <c r="A17" s="8">
        <v>11.1</v>
      </c>
      <c r="B17" s="6" t="s">
        <v>46</v>
      </c>
      <c r="C17" s="8">
        <v>11.1</v>
      </c>
      <c r="D17" s="9"/>
    </row>
    <row r="18" spans="1:4" ht="30" x14ac:dyDescent="0.25">
      <c r="A18" s="8">
        <v>11.2</v>
      </c>
      <c r="B18" s="6" t="s">
        <v>47</v>
      </c>
      <c r="C18" s="8">
        <v>11.2</v>
      </c>
      <c r="D18" s="9"/>
    </row>
    <row r="19" spans="1:4" ht="30" x14ac:dyDescent="0.25">
      <c r="A19" s="8">
        <v>11.3</v>
      </c>
      <c r="B19" s="6" t="s">
        <v>48</v>
      </c>
      <c r="C19" s="8">
        <v>11.3</v>
      </c>
      <c r="D19" s="9"/>
    </row>
    <row r="20" spans="1:4" x14ac:dyDescent="0.25">
      <c r="A20" s="8">
        <v>12</v>
      </c>
      <c r="B20" s="6" t="s">
        <v>11</v>
      </c>
      <c r="C20" s="8">
        <v>12</v>
      </c>
      <c r="D20" s="9"/>
    </row>
    <row r="21" spans="1:4" x14ac:dyDescent="0.25">
      <c r="A21" s="8">
        <v>13</v>
      </c>
      <c r="B21" s="6" t="s">
        <v>12</v>
      </c>
      <c r="C21" s="8">
        <v>13</v>
      </c>
      <c r="D21" s="9"/>
    </row>
    <row r="22" spans="1:4" x14ac:dyDescent="0.25">
      <c r="A22" s="8">
        <v>14</v>
      </c>
      <c r="B22" s="6" t="s">
        <v>14</v>
      </c>
      <c r="C22" s="8">
        <v>14</v>
      </c>
      <c r="D22" s="9"/>
    </row>
    <row r="23" spans="1:4" x14ac:dyDescent="0.25">
      <c r="A23" s="8">
        <v>14.1</v>
      </c>
      <c r="B23" s="6" t="s">
        <v>13</v>
      </c>
      <c r="C23" s="8">
        <v>14.1</v>
      </c>
      <c r="D23" s="9"/>
    </row>
    <row r="24" spans="1:4" x14ac:dyDescent="0.25">
      <c r="A24" s="8">
        <v>15</v>
      </c>
      <c r="B24" s="6" t="s">
        <v>38</v>
      </c>
      <c r="C24" s="8">
        <v>15</v>
      </c>
      <c r="D24" s="9"/>
    </row>
    <row r="25" spans="1:4" x14ac:dyDescent="0.25">
      <c r="A25" s="8">
        <v>15.1</v>
      </c>
      <c r="B25" s="6" t="s">
        <v>15</v>
      </c>
      <c r="C25" s="8">
        <v>15.1</v>
      </c>
      <c r="D25" s="9"/>
    </row>
    <row r="26" spans="1:4" x14ac:dyDescent="0.25">
      <c r="A26" s="8">
        <v>16</v>
      </c>
      <c r="B26" s="10" t="s">
        <v>49</v>
      </c>
      <c r="C26" s="8">
        <v>16</v>
      </c>
      <c r="D26" s="7">
        <f>D16+D20+D21+D22+D24</f>
        <v>0</v>
      </c>
    </row>
    <row r="27" spans="1:4" s="4" customFormat="1" x14ac:dyDescent="0.25">
      <c r="A27" s="12">
        <v>17</v>
      </c>
      <c r="B27" s="13" t="s">
        <v>50</v>
      </c>
      <c r="C27" s="12">
        <v>17</v>
      </c>
      <c r="D27" s="11"/>
    </row>
    <row r="28" spans="1:4" s="4" customFormat="1" x14ac:dyDescent="0.25">
      <c r="A28" s="12">
        <v>17.100000000000001</v>
      </c>
      <c r="B28" s="13" t="s">
        <v>51</v>
      </c>
      <c r="C28" s="12">
        <v>17.100000000000001</v>
      </c>
      <c r="D28" s="11"/>
    </row>
    <row r="29" spans="1:4" s="4" customFormat="1" ht="30" x14ac:dyDescent="0.25">
      <c r="A29" s="12">
        <v>17.2</v>
      </c>
      <c r="B29" s="13" t="s">
        <v>16</v>
      </c>
      <c r="C29" s="12">
        <v>17.2</v>
      </c>
      <c r="D29" s="11"/>
    </row>
    <row r="30" spans="1:4" s="4" customFormat="1" ht="30" x14ac:dyDescent="0.25">
      <c r="A30" s="12">
        <v>17.3</v>
      </c>
      <c r="B30" s="13" t="s">
        <v>17</v>
      </c>
      <c r="C30" s="12">
        <v>17.3</v>
      </c>
      <c r="D30" s="11"/>
    </row>
    <row r="31" spans="1:4" s="4" customFormat="1" ht="30" x14ac:dyDescent="0.25">
      <c r="A31" s="12">
        <v>18</v>
      </c>
      <c r="B31" s="13" t="s">
        <v>52</v>
      </c>
      <c r="C31" s="12">
        <v>18</v>
      </c>
      <c r="D31" s="11"/>
    </row>
    <row r="32" spans="1:4" s="4" customFormat="1" ht="45" x14ac:dyDescent="0.25">
      <c r="A32" s="12">
        <v>19</v>
      </c>
      <c r="B32" s="13" t="s">
        <v>18</v>
      </c>
      <c r="C32" s="12">
        <v>19</v>
      </c>
      <c r="D32" s="11"/>
    </row>
    <row r="33" spans="1:4" x14ac:dyDescent="0.25">
      <c r="A33" s="8">
        <v>20</v>
      </c>
      <c r="B33" s="6" t="s">
        <v>19</v>
      </c>
      <c r="C33" s="8">
        <v>20</v>
      </c>
      <c r="D33" s="9"/>
    </row>
    <row r="34" spans="1:4" x14ac:dyDescent="0.25">
      <c r="A34" s="5">
        <v>21</v>
      </c>
      <c r="B34" s="10" t="s">
        <v>53</v>
      </c>
      <c r="C34" s="5">
        <v>21</v>
      </c>
      <c r="D34" s="7">
        <f>D27+D31+D32+D33</f>
        <v>0</v>
      </c>
    </row>
    <row r="35" spans="1:4" x14ac:dyDescent="0.25">
      <c r="A35" s="5">
        <v>22</v>
      </c>
      <c r="B35" s="10" t="s">
        <v>54</v>
      </c>
      <c r="C35" s="5">
        <v>22</v>
      </c>
      <c r="D35" s="7">
        <f>D15-D26-D34</f>
        <v>0</v>
      </c>
    </row>
    <row r="36" spans="1:4" x14ac:dyDescent="0.25">
      <c r="A36" s="8">
        <v>23</v>
      </c>
      <c r="B36" s="6" t="s">
        <v>20</v>
      </c>
      <c r="C36" s="8">
        <v>23</v>
      </c>
      <c r="D36" s="9"/>
    </row>
    <row r="37" spans="1:4" x14ac:dyDescent="0.25">
      <c r="A37" s="8">
        <v>24</v>
      </c>
      <c r="B37" s="6" t="s">
        <v>21</v>
      </c>
      <c r="C37" s="8">
        <v>24</v>
      </c>
      <c r="D37" s="9"/>
    </row>
    <row r="38" spans="1:4" ht="30" x14ac:dyDescent="0.25">
      <c r="A38" s="8">
        <v>25</v>
      </c>
      <c r="B38" s="6" t="s">
        <v>22</v>
      </c>
      <c r="C38" s="8">
        <v>25</v>
      </c>
      <c r="D38" s="9"/>
    </row>
    <row r="39" spans="1:4" x14ac:dyDescent="0.25">
      <c r="A39" s="8">
        <v>26</v>
      </c>
      <c r="B39" s="6" t="s">
        <v>23</v>
      </c>
      <c r="C39" s="8">
        <v>26</v>
      </c>
      <c r="D39" s="9"/>
    </row>
    <row r="40" spans="1:4" x14ac:dyDescent="0.25">
      <c r="A40" s="8">
        <v>27</v>
      </c>
      <c r="B40" s="6" t="s">
        <v>24</v>
      </c>
      <c r="C40" s="8">
        <v>27</v>
      </c>
      <c r="D40" s="9"/>
    </row>
    <row r="41" spans="1:4" x14ac:dyDescent="0.25">
      <c r="A41" s="8">
        <v>28</v>
      </c>
      <c r="B41" s="6" t="s">
        <v>25</v>
      </c>
      <c r="C41" s="8">
        <v>28</v>
      </c>
      <c r="D41" s="9"/>
    </row>
    <row r="42" spans="1:4" ht="30" x14ac:dyDescent="0.25">
      <c r="A42" s="8">
        <v>29</v>
      </c>
      <c r="B42" s="6" t="s">
        <v>55</v>
      </c>
      <c r="C42" s="8">
        <v>29</v>
      </c>
      <c r="D42" s="9"/>
    </row>
    <row r="43" spans="1:4" x14ac:dyDescent="0.25">
      <c r="A43" s="8">
        <v>30</v>
      </c>
      <c r="B43" s="6" t="s">
        <v>26</v>
      </c>
      <c r="C43" s="8">
        <v>30</v>
      </c>
      <c r="D43" s="9"/>
    </row>
    <row r="44" spans="1:4" x14ac:dyDescent="0.25">
      <c r="A44" s="8">
        <v>31</v>
      </c>
      <c r="B44" s="6" t="s">
        <v>27</v>
      </c>
      <c r="C44" s="8">
        <v>31</v>
      </c>
      <c r="D44" s="9"/>
    </row>
    <row r="45" spans="1:4" x14ac:dyDescent="0.25">
      <c r="A45" s="8">
        <v>32</v>
      </c>
      <c r="B45" s="6" t="s">
        <v>39</v>
      </c>
      <c r="C45" s="8">
        <v>32</v>
      </c>
      <c r="D45" s="9"/>
    </row>
    <row r="46" spans="1:4" x14ac:dyDescent="0.25">
      <c r="A46" s="8">
        <v>33</v>
      </c>
      <c r="B46" s="6" t="s">
        <v>40</v>
      </c>
      <c r="C46" s="8">
        <v>33</v>
      </c>
      <c r="D46" s="9"/>
    </row>
    <row r="47" spans="1:4" x14ac:dyDescent="0.25">
      <c r="A47" s="5">
        <v>34</v>
      </c>
      <c r="B47" s="10" t="s">
        <v>56</v>
      </c>
      <c r="C47" s="5">
        <v>34</v>
      </c>
      <c r="D47" s="7">
        <f>SUM(D36:D46)</f>
        <v>0</v>
      </c>
    </row>
    <row r="48" spans="1:4" ht="30" x14ac:dyDescent="0.25">
      <c r="A48" s="5">
        <v>35</v>
      </c>
      <c r="B48" s="10" t="s">
        <v>57</v>
      </c>
      <c r="C48" s="5">
        <v>35</v>
      </c>
      <c r="D48" s="7">
        <f>D35+D47</f>
        <v>0</v>
      </c>
    </row>
    <row r="49" spans="1:4" x14ac:dyDescent="0.25">
      <c r="A49" s="8">
        <v>36</v>
      </c>
      <c r="B49" s="6" t="s">
        <v>28</v>
      </c>
      <c r="C49" s="8">
        <v>36</v>
      </c>
      <c r="D49" s="9"/>
    </row>
    <row r="50" spans="1:4" x14ac:dyDescent="0.25">
      <c r="A50" s="8">
        <v>37</v>
      </c>
      <c r="B50" s="6" t="s">
        <v>58</v>
      </c>
      <c r="C50" s="8">
        <v>37</v>
      </c>
      <c r="D50" s="9"/>
    </row>
    <row r="51" spans="1:4" ht="30" x14ac:dyDescent="0.25">
      <c r="A51" s="8">
        <v>38</v>
      </c>
      <c r="B51" s="6" t="s">
        <v>59</v>
      </c>
      <c r="C51" s="8">
        <v>38</v>
      </c>
      <c r="D51" s="9"/>
    </row>
    <row r="52" spans="1:4" x14ac:dyDescent="0.25">
      <c r="A52" s="8">
        <v>39</v>
      </c>
      <c r="B52" s="6" t="s">
        <v>29</v>
      </c>
      <c r="C52" s="8">
        <v>39</v>
      </c>
      <c r="D52" s="9"/>
    </row>
    <row r="53" spans="1:4" ht="30" x14ac:dyDescent="0.25">
      <c r="A53" s="8">
        <v>40</v>
      </c>
      <c r="B53" s="10" t="s">
        <v>60</v>
      </c>
      <c r="C53" s="8">
        <v>40</v>
      </c>
      <c r="D53" s="7">
        <f>D48+D49+D50-D51-D52</f>
        <v>0</v>
      </c>
    </row>
    <row r="54" spans="1:4" x14ac:dyDescent="0.25">
      <c r="A54" s="8">
        <v>41</v>
      </c>
      <c r="B54" s="10" t="s">
        <v>61</v>
      </c>
      <c r="C54" s="8">
        <v>41</v>
      </c>
      <c r="D54" s="7">
        <f>D55+D56</f>
        <v>0</v>
      </c>
    </row>
    <row r="55" spans="1:4" x14ac:dyDescent="0.25">
      <c r="A55" s="8">
        <v>41.1</v>
      </c>
      <c r="B55" s="6" t="s">
        <v>41</v>
      </c>
      <c r="C55" s="8">
        <v>41.1</v>
      </c>
      <c r="D55" s="9"/>
    </row>
    <row r="56" spans="1:4" ht="30" x14ac:dyDescent="0.25">
      <c r="A56" s="8">
        <v>41.2</v>
      </c>
      <c r="B56" s="6" t="s">
        <v>62</v>
      </c>
      <c r="C56" s="8">
        <v>41.2</v>
      </c>
      <c r="D56" s="9"/>
    </row>
    <row r="57" spans="1:4" x14ac:dyDescent="0.25">
      <c r="A57" s="5">
        <v>42</v>
      </c>
      <c r="B57" s="10" t="s">
        <v>63</v>
      </c>
      <c r="C57" s="5">
        <v>42</v>
      </c>
      <c r="D57" s="7">
        <f>D58+D59+D62</f>
        <v>0</v>
      </c>
    </row>
    <row r="58" spans="1:4" x14ac:dyDescent="0.25">
      <c r="A58" s="8">
        <v>42.1</v>
      </c>
      <c r="B58" s="6" t="s">
        <v>30</v>
      </c>
      <c r="C58" s="8">
        <v>42.1</v>
      </c>
      <c r="D58" s="9"/>
    </row>
    <row r="59" spans="1:4" x14ac:dyDescent="0.25">
      <c r="A59" s="8">
        <v>42.2</v>
      </c>
      <c r="B59" s="6" t="s">
        <v>31</v>
      </c>
      <c r="C59" s="8">
        <v>42.2</v>
      </c>
      <c r="D59" s="9"/>
    </row>
    <row r="60" spans="1:4" x14ac:dyDescent="0.25">
      <c r="A60" s="8" t="s">
        <v>66</v>
      </c>
      <c r="B60" s="6" t="s">
        <v>64</v>
      </c>
      <c r="C60" s="8" t="s">
        <v>66</v>
      </c>
      <c r="D60" s="9"/>
    </row>
    <row r="61" spans="1:4" x14ac:dyDescent="0.25">
      <c r="A61" s="8" t="s">
        <v>65</v>
      </c>
      <c r="B61" s="6" t="s">
        <v>67</v>
      </c>
      <c r="C61" s="8" t="s">
        <v>65</v>
      </c>
      <c r="D61" s="9"/>
    </row>
    <row r="62" spans="1:4" x14ac:dyDescent="0.25">
      <c r="A62" s="8">
        <v>42.3</v>
      </c>
      <c r="B62" s="6" t="s">
        <v>68</v>
      </c>
      <c r="C62" s="8">
        <v>42.3</v>
      </c>
      <c r="D62" s="9"/>
    </row>
    <row r="63" spans="1:4" s="2" customFormat="1" ht="30" x14ac:dyDescent="0.25">
      <c r="A63" s="5">
        <v>43</v>
      </c>
      <c r="B63" s="10" t="s">
        <v>69</v>
      </c>
      <c r="C63" s="5">
        <v>43</v>
      </c>
      <c r="D63" s="7">
        <f>D54-D57</f>
        <v>0</v>
      </c>
    </row>
    <row r="64" spans="1:4" ht="30" x14ac:dyDescent="0.25">
      <c r="A64" s="8">
        <v>44</v>
      </c>
      <c r="B64" s="6" t="s">
        <v>32</v>
      </c>
      <c r="C64" s="8">
        <v>44</v>
      </c>
      <c r="D64" s="9"/>
    </row>
    <row r="65" spans="1:4" s="4" customFormat="1" x14ac:dyDescent="0.25">
      <c r="A65" s="12" t="s">
        <v>70</v>
      </c>
      <c r="B65" s="14" t="s">
        <v>33</v>
      </c>
      <c r="C65" s="12" t="s">
        <v>70</v>
      </c>
      <c r="D65" s="11"/>
    </row>
    <row r="66" spans="1:4" s="4" customFormat="1" x14ac:dyDescent="0.25">
      <c r="A66" s="12" t="s">
        <v>71</v>
      </c>
      <c r="B66" s="14" t="s">
        <v>34</v>
      </c>
      <c r="C66" s="12" t="s">
        <v>71</v>
      </c>
      <c r="D66" s="11"/>
    </row>
    <row r="67" spans="1:4" x14ac:dyDescent="0.25">
      <c r="A67" s="8">
        <v>45</v>
      </c>
      <c r="B67" s="10" t="s">
        <v>72</v>
      </c>
      <c r="C67" s="8">
        <v>45</v>
      </c>
      <c r="D67" s="9">
        <f>D63-D64</f>
        <v>0</v>
      </c>
    </row>
    <row r="68" spans="1:4" x14ac:dyDescent="0.25">
      <c r="A68" s="8">
        <v>46</v>
      </c>
      <c r="B68" s="13" t="s">
        <v>73</v>
      </c>
      <c r="C68" s="8">
        <v>46</v>
      </c>
      <c r="D68" s="9"/>
    </row>
    <row r="69" spans="1:4" ht="30" x14ac:dyDescent="0.25">
      <c r="A69" s="8">
        <v>47</v>
      </c>
      <c r="B69" s="6" t="s">
        <v>35</v>
      </c>
      <c r="C69" s="8">
        <v>47</v>
      </c>
      <c r="D69" s="9"/>
    </row>
    <row r="70" spans="1:4" ht="30" x14ac:dyDescent="0.25">
      <c r="A70" s="8">
        <v>48</v>
      </c>
      <c r="B70" s="6" t="s">
        <v>74</v>
      </c>
      <c r="C70" s="8">
        <v>48</v>
      </c>
      <c r="D70" s="9"/>
    </row>
    <row r="71" spans="1:4" x14ac:dyDescent="0.25">
      <c r="A71" s="5">
        <v>49</v>
      </c>
      <c r="B71" s="10" t="s">
        <v>75</v>
      </c>
      <c r="C71" s="5">
        <v>49</v>
      </c>
      <c r="D71" s="7">
        <f>(D67-D68)-(D69+D70)</f>
        <v>0</v>
      </c>
    </row>
    <row r="72" spans="1:4" x14ac:dyDescent="0.25">
      <c r="A72" s="5">
        <v>50</v>
      </c>
      <c r="B72" s="10" t="s">
        <v>76</v>
      </c>
      <c r="C72" s="5">
        <v>50</v>
      </c>
      <c r="D72" s="7">
        <f>(D69+D70)-(D67-D68)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Delia Mircea</dc:creator>
  <cp:lastModifiedBy>User</cp:lastModifiedBy>
  <dcterms:created xsi:type="dcterms:W3CDTF">2015-02-23T08:13:52Z</dcterms:created>
  <dcterms:modified xsi:type="dcterms:W3CDTF">2018-01-10T10:51:17Z</dcterms:modified>
</cp:coreProperties>
</file>